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MUNICATION\ENQUETES SONDAGE QUESTIONNAIRES\"/>
    </mc:Choice>
  </mc:AlternateContent>
  <xr:revisionPtr revIDLastSave="0" documentId="8_{053A2A00-9EE0-487C-A61B-139493803D74}" xr6:coauthVersionLast="47" xr6:coauthVersionMax="47" xr10:uidLastSave="{00000000-0000-0000-0000-000000000000}"/>
  <bookViews>
    <workbookView xWindow="-120" yWindow="-120" windowWidth="29040" windowHeight="15840" xr2:uid="{2D04B81C-32B8-4D8C-8F37-08613928D60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D31" i="1"/>
  <c r="G31" i="1" s="1"/>
  <c r="E28" i="1"/>
  <c r="E27" i="1"/>
  <c r="G27" i="1"/>
  <c r="D28" i="1"/>
  <c r="D27" i="1"/>
  <c r="E25" i="1"/>
  <c r="E24" i="1"/>
  <c r="E23" i="1"/>
  <c r="G23" i="1"/>
  <c r="G15" i="1"/>
  <c r="G16" i="1"/>
  <c r="G17" i="1"/>
  <c r="G18" i="1"/>
  <c r="G19" i="1"/>
  <c r="G20" i="1"/>
  <c r="G14" i="1"/>
  <c r="G5" i="1"/>
  <c r="G6" i="1"/>
  <c r="G7" i="1"/>
  <c r="G8" i="1"/>
  <c r="G9" i="1"/>
  <c r="G10" i="1"/>
  <c r="G4" i="1"/>
  <c r="D24" i="1"/>
  <c r="D23" i="1"/>
  <c r="C21" i="1"/>
  <c r="D21" i="1"/>
  <c r="E21" i="1"/>
  <c r="F21" i="1"/>
  <c r="B21" i="1"/>
  <c r="G21" i="1"/>
  <c r="G11" i="1"/>
  <c r="C11" i="1"/>
  <c r="D11" i="1"/>
  <c r="E11" i="1"/>
  <c r="F11" i="1"/>
  <c r="B11" i="1"/>
  <c r="E32" i="1" l="1"/>
  <c r="E31" i="1"/>
</calcChain>
</file>

<file path=xl/sharedStrings.xml><?xml version="1.0" encoding="utf-8"?>
<sst xmlns="http://schemas.openxmlformats.org/spreadsheetml/2006/main" count="51" uniqueCount="32">
  <si>
    <t>Résultats du sondage de Charpenay -- Sens de circulation</t>
  </si>
  <si>
    <t>Double</t>
  </si>
  <si>
    <t>Horaine</t>
  </si>
  <si>
    <t>Antihoraire</t>
  </si>
  <si>
    <t>NSPP</t>
  </si>
  <si>
    <t>Roses + Violettes + Iris</t>
  </si>
  <si>
    <t>Chanterelles</t>
  </si>
  <si>
    <t>Ecoles</t>
  </si>
  <si>
    <t>Jonquilles + Oeuillets</t>
  </si>
  <si>
    <t>Bruyères</t>
  </si>
  <si>
    <t>Autres</t>
  </si>
  <si>
    <t>SU</t>
  </si>
  <si>
    <t>Motivation ou commentaire</t>
  </si>
  <si>
    <t>plus de places de parking en double sens</t>
  </si>
  <si>
    <t>sens unique augmente la circulation</t>
  </si>
  <si>
    <t>panneau roulez au pas</t>
  </si>
  <si>
    <t>côté rue des écoles lésé par places de parking</t>
  </si>
  <si>
    <t>ralentisseurs dans le lotissement</t>
  </si>
  <si>
    <t>TOTAL</t>
  </si>
  <si>
    <t>PAPIER</t>
  </si>
  <si>
    <t>EN LIGNE</t>
  </si>
  <si>
    <t>TOTAL GENERAL</t>
  </si>
  <si>
    <t>Charpenay + P + Ger + Cap</t>
  </si>
  <si>
    <t>DOUBLE SENS :</t>
  </si>
  <si>
    <t xml:space="preserve">SENS UNIQUE : </t>
  </si>
  <si>
    <t>Total par Rue</t>
  </si>
  <si>
    <t>trottoirs bas rue des bruyères pour manœuvrer</t>
  </si>
  <si>
    <t>%</t>
  </si>
  <si>
    <t>nb</t>
  </si>
  <si>
    <t>NSP</t>
  </si>
  <si>
    <t>BOUCLE SEULE</t>
  </si>
  <si>
    <t>BOUCLE et BRUYERES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</si>
</sst>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Toutes réponses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34A-41BA-9247-B73409E244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34A-41BA-9247-B73409E244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34A-41BA-9247-B73409E244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Feuil1!$B$23:$B$25</c:f>
              <c:strCache>
                <c:ptCount val="3"/>
                <c:pt idx="0">
                  <c:v>DOUBLE SENS :</c:v>
                </c:pt>
                <c:pt idx="1">
                  <c:v>SENS UNIQUE : </c:v>
                </c:pt>
                <c:pt idx="2">
                  <c:v>NSP</c:v>
                </c:pt>
              </c:strCache>
            </c:strRef>
          </c:cat>
          <c:val>
            <c:numRef>
              <c:f>Feuil1!$E$23:$E$25</c:f>
              <c:numCache>
                <c:formatCode>0.0</c:formatCode>
                <c:ptCount val="3"/>
                <c:pt idx="0">
                  <c:v>59.055118110236215</c:v>
                </c:pt>
                <c:pt idx="1">
                  <c:v>40.15748031496063</c:v>
                </c:pt>
                <c:pt idx="2">
                  <c:v>0.78740157480314954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5-4961-860F-BDDB4990F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BOUCLE + BRUYERES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1B-4E24-BAC2-4B7DECE07F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1B-4E24-BAC2-4B7DECE07F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81B-4E24-BAC2-4B7DECE07F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Feuil1!$B$27:$B$29</c:f>
              <c:strCache>
                <c:ptCount val="3"/>
                <c:pt idx="0">
                  <c:v>DOUBLE SENS :</c:v>
                </c:pt>
                <c:pt idx="1">
                  <c:v>SENS UNIQUE : </c:v>
                </c:pt>
                <c:pt idx="2">
                  <c:v>NSP</c:v>
                </c:pt>
              </c:strCache>
            </c:strRef>
          </c:cat>
          <c:val>
            <c:numRef>
              <c:f>Feuil1!$E$27:$E$29</c:f>
              <c:numCache>
                <c:formatCode>0.0</c:formatCode>
                <c:ptCount val="3"/>
                <c:pt idx="0">
                  <c:v>64.485981308411212</c:v>
                </c:pt>
                <c:pt idx="1">
                  <c:v>35.514018691588781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2-4A16-9713-A618CBD35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714375</xdr:colOff>
      <xdr:row>3</xdr:row>
      <xdr:rowOff>147637</xdr:rowOff>
    </xdr:from>
    <xdr:to>
      <xdr:col>13</xdr:col>
      <xdr:colOff>714375</xdr:colOff>
      <xdr:row>18</xdr:row>
      <xdr:rowOff>33337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FACB270-7C23-C78D-5D3B-E00CD8B90F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690562</xdr:colOff>
      <xdr:row>18</xdr:row>
      <xdr:rowOff>128587</xdr:rowOff>
    </xdr:from>
    <xdr:to>
      <xdr:col>13</xdr:col>
      <xdr:colOff>690562</xdr:colOff>
      <xdr:row>33</xdr:row>
      <xdr:rowOff>14287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20D7AC4-43AC-BB9C-88EA-55ACF364BE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63E98-F08C-40AD-BB7B-93BDC8DC0B86}">
  <dimension ref="A1:G44"/>
  <sheetViews>
    <sheetView tabSelected="1" topLeftCell="A16" workbookViewId="0">
      <selection activeCell="D25" sqref="D25"/>
    </sheetView>
  </sheetViews>
  <sheetFormatPr baseColWidth="10" defaultRowHeight="15" x14ac:dyDescent="0.25"/>
  <cols>
    <col min="1" max="1" width="23" customWidth="1"/>
  </cols>
  <sheetData>
    <row r="1" spans="1:7" x14ac:dyDescent="0.25">
      <c r="A1" t="s">
        <v>0</v>
      </c>
    </row>
    <row r="2" spans="1:7" x14ac:dyDescent="0.25">
      <c r="A2" t="s">
        <v>19</v>
      </c>
    </row>
    <row r="3" spans="1:7" x14ac:dyDescent="0.2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11</v>
      </c>
      <c r="G3" s="2" t="s">
        <v>25</v>
      </c>
    </row>
    <row r="4" spans="1:7" x14ac:dyDescent="0.25">
      <c r="A4" s="1" t="s">
        <v>5</v>
      </c>
      <c r="B4" s="1">
        <v>1</v>
      </c>
      <c r="C4" s="1">
        <v>3</v>
      </c>
      <c r="D4" s="1">
        <v>1</v>
      </c>
      <c r="E4" s="1"/>
      <c r="F4" s="1">
        <v>1</v>
      </c>
      <c r="G4">
        <f>SUM(B4:F4)</f>
        <v>6</v>
      </c>
    </row>
    <row r="5" spans="1:7" x14ac:dyDescent="0.25">
      <c r="A5" s="1" t="s">
        <v>6</v>
      </c>
      <c r="B5" s="1">
        <v>4</v>
      </c>
      <c r="C5" s="1"/>
      <c r="D5" s="1"/>
      <c r="E5" s="1"/>
      <c r="F5" s="1"/>
      <c r="G5">
        <f t="shared" ref="G5:G10" si="0">SUM(B5:F5)</f>
        <v>4</v>
      </c>
    </row>
    <row r="6" spans="1:7" x14ac:dyDescent="0.25">
      <c r="A6" s="1" t="s">
        <v>7</v>
      </c>
      <c r="B6" s="1">
        <v>2</v>
      </c>
      <c r="C6" s="1"/>
      <c r="D6" s="1"/>
      <c r="E6" s="1"/>
      <c r="F6" s="1"/>
      <c r="G6">
        <f t="shared" si="0"/>
        <v>2</v>
      </c>
    </row>
    <row r="7" spans="1:7" x14ac:dyDescent="0.25">
      <c r="A7" s="1" t="s">
        <v>8</v>
      </c>
      <c r="B7" s="1">
        <v>8</v>
      </c>
      <c r="C7" s="1">
        <v>1</v>
      </c>
      <c r="D7" s="1">
        <v>1</v>
      </c>
      <c r="E7" s="1"/>
      <c r="F7" s="1"/>
      <c r="G7">
        <f t="shared" si="0"/>
        <v>10</v>
      </c>
    </row>
    <row r="8" spans="1:7" x14ac:dyDescent="0.25">
      <c r="A8" s="1" t="s">
        <v>9</v>
      </c>
      <c r="B8" s="1">
        <v>1</v>
      </c>
      <c r="C8" s="1"/>
      <c r="D8" s="1"/>
      <c r="E8" s="1"/>
      <c r="F8" s="1">
        <v>1</v>
      </c>
      <c r="G8">
        <f t="shared" si="0"/>
        <v>2</v>
      </c>
    </row>
    <row r="9" spans="1:7" x14ac:dyDescent="0.25">
      <c r="A9" s="1" t="s">
        <v>22</v>
      </c>
      <c r="B9" s="1"/>
      <c r="C9" s="1">
        <v>1</v>
      </c>
      <c r="D9" s="1"/>
      <c r="E9" s="1"/>
      <c r="F9" s="1"/>
      <c r="G9">
        <f t="shared" si="0"/>
        <v>1</v>
      </c>
    </row>
    <row r="10" spans="1:7" x14ac:dyDescent="0.25">
      <c r="A10" s="1" t="s">
        <v>10</v>
      </c>
      <c r="B10" s="1"/>
      <c r="C10" s="1"/>
      <c r="D10" s="1"/>
      <c r="E10" s="1"/>
      <c r="F10" s="1"/>
      <c r="G10">
        <f t="shared" si="0"/>
        <v>0</v>
      </c>
    </row>
    <row r="11" spans="1:7" x14ac:dyDescent="0.25">
      <c r="A11" s="1" t="s">
        <v>18</v>
      </c>
      <c r="B11" s="1">
        <f>SUM(B4:B10)</f>
        <v>16</v>
      </c>
      <c r="C11" s="1">
        <f t="shared" ref="C11:F11" si="1">SUM(C4:C10)</f>
        <v>5</v>
      </c>
      <c r="D11" s="1">
        <f t="shared" si="1"/>
        <v>2</v>
      </c>
      <c r="E11" s="1">
        <f t="shared" si="1"/>
        <v>0</v>
      </c>
      <c r="F11" s="1">
        <f t="shared" si="1"/>
        <v>2</v>
      </c>
      <c r="G11">
        <f>SUM(B4:F10)</f>
        <v>25</v>
      </c>
    </row>
    <row r="12" spans="1:7" x14ac:dyDescent="0.25">
      <c r="A12" s="2" t="s">
        <v>20</v>
      </c>
    </row>
    <row r="13" spans="1:7" x14ac:dyDescent="0.25">
      <c r="A13" s="1"/>
      <c r="B13" s="1" t="s">
        <v>1</v>
      </c>
      <c r="C13" s="1" t="s">
        <v>2</v>
      </c>
      <c r="D13" s="1" t="s">
        <v>3</v>
      </c>
      <c r="E13" s="1" t="s">
        <v>4</v>
      </c>
      <c r="F13" s="1" t="s">
        <v>11</v>
      </c>
    </row>
    <row r="14" spans="1:7" x14ac:dyDescent="0.25">
      <c r="A14" s="1" t="s">
        <v>5</v>
      </c>
      <c r="B14" s="1">
        <v>13</v>
      </c>
      <c r="C14" s="1">
        <v>3</v>
      </c>
      <c r="D14" s="1">
        <v>5</v>
      </c>
      <c r="E14" s="1"/>
      <c r="F14" s="1"/>
      <c r="G14">
        <f>SUM(B14:F14)</f>
        <v>21</v>
      </c>
    </row>
    <row r="15" spans="1:7" x14ac:dyDescent="0.25">
      <c r="A15" s="1" t="s">
        <v>6</v>
      </c>
      <c r="B15" s="1">
        <v>6</v>
      </c>
      <c r="C15" s="1">
        <v>6</v>
      </c>
      <c r="D15" s="1">
        <v>3</v>
      </c>
      <c r="E15" s="1"/>
      <c r="F15" s="1"/>
      <c r="G15">
        <f t="shared" ref="G15:G20" si="2">SUM(B15:F15)</f>
        <v>15</v>
      </c>
    </row>
    <row r="16" spans="1:7" x14ac:dyDescent="0.25">
      <c r="A16" s="1" t="s">
        <v>7</v>
      </c>
      <c r="B16" s="1">
        <v>7</v>
      </c>
      <c r="C16" s="1">
        <v>1</v>
      </c>
      <c r="D16" s="1">
        <v>1</v>
      </c>
      <c r="E16" s="1"/>
      <c r="F16" s="1">
        <v>1</v>
      </c>
      <c r="G16">
        <f t="shared" si="2"/>
        <v>10</v>
      </c>
    </row>
    <row r="17" spans="1:7" x14ac:dyDescent="0.25">
      <c r="A17" s="1" t="s">
        <v>8</v>
      </c>
      <c r="B17" s="1">
        <v>17</v>
      </c>
      <c r="C17" s="1">
        <v>1</v>
      </c>
      <c r="D17" s="1">
        <v>4</v>
      </c>
      <c r="E17" s="1"/>
      <c r="F17" s="1"/>
      <c r="G17">
        <f t="shared" si="2"/>
        <v>22</v>
      </c>
    </row>
    <row r="18" spans="1:7" x14ac:dyDescent="0.25">
      <c r="A18" s="1" t="s">
        <v>9</v>
      </c>
      <c r="B18" s="1">
        <v>10</v>
      </c>
      <c r="C18" s="1">
        <v>4</v>
      </c>
      <c r="D18" s="1">
        <v>1</v>
      </c>
      <c r="E18" s="1"/>
      <c r="F18" s="1"/>
      <c r="G18">
        <f t="shared" si="2"/>
        <v>15</v>
      </c>
    </row>
    <row r="19" spans="1:7" x14ac:dyDescent="0.25">
      <c r="A19" s="1" t="s">
        <v>22</v>
      </c>
      <c r="B19" s="1">
        <v>1</v>
      </c>
      <c r="C19" s="1">
        <v>4</v>
      </c>
      <c r="D19" s="1">
        <v>5</v>
      </c>
      <c r="E19" s="1">
        <v>1</v>
      </c>
      <c r="F19" s="1"/>
      <c r="G19">
        <f t="shared" si="2"/>
        <v>11</v>
      </c>
    </row>
    <row r="20" spans="1:7" x14ac:dyDescent="0.25">
      <c r="A20" s="1" t="s">
        <v>10</v>
      </c>
      <c r="B20" s="1">
        <v>5</v>
      </c>
      <c r="C20" s="1">
        <v>2</v>
      </c>
      <c r="D20" s="1">
        <v>1</v>
      </c>
      <c r="E20" s="1"/>
      <c r="F20" s="1"/>
      <c r="G20">
        <f t="shared" si="2"/>
        <v>8</v>
      </c>
    </row>
    <row r="21" spans="1:7" x14ac:dyDescent="0.25">
      <c r="A21" s="1" t="s">
        <v>18</v>
      </c>
      <c r="B21" s="1">
        <f>SUM(B14:B20)</f>
        <v>59</v>
      </c>
      <c r="C21" s="1">
        <f t="shared" ref="C21:F21" si="3">SUM(C14:C20)</f>
        <v>21</v>
      </c>
      <c r="D21" s="1">
        <f t="shared" si="3"/>
        <v>20</v>
      </c>
      <c r="E21" s="1">
        <f t="shared" si="3"/>
        <v>1</v>
      </c>
      <c r="F21" s="1">
        <f t="shared" si="3"/>
        <v>1</v>
      </c>
      <c r="G21">
        <f>SUM(B14:F20)</f>
        <v>102</v>
      </c>
    </row>
    <row r="22" spans="1:7" x14ac:dyDescent="0.25">
      <c r="D22" t="s">
        <v>28</v>
      </c>
      <c r="E22" t="s">
        <v>27</v>
      </c>
    </row>
    <row r="23" spans="1:7" x14ac:dyDescent="0.25">
      <c r="A23" t="s">
        <v>21</v>
      </c>
      <c r="B23" t="s">
        <v>23</v>
      </c>
      <c r="D23">
        <f>B11+B21</f>
        <v>75</v>
      </c>
      <c r="E23" s="3">
        <f>D23/G23*100</f>
        <v>59.055118110236215</v>
      </c>
      <c r="G23">
        <f>G11+G21</f>
        <v>127</v>
      </c>
    </row>
    <row r="24" spans="1:7" x14ac:dyDescent="0.25">
      <c r="B24" t="s">
        <v>24</v>
      </c>
      <c r="D24">
        <f>C11+D11+F11+C21+D21+F21</f>
        <v>51</v>
      </c>
      <c r="E24" s="3">
        <f>D24/G23*100</f>
        <v>40.15748031496063</v>
      </c>
    </row>
    <row r="25" spans="1:7" x14ac:dyDescent="0.25">
      <c r="B25" t="s">
        <v>29</v>
      </c>
      <c r="D25">
        <v>1</v>
      </c>
      <c r="E25" s="3">
        <f>D25/G23*100</f>
        <v>0.78740157480314954</v>
      </c>
    </row>
    <row r="27" spans="1:7" x14ac:dyDescent="0.25">
      <c r="A27" t="s">
        <v>31</v>
      </c>
      <c r="B27" t="s">
        <v>23</v>
      </c>
      <c r="D27">
        <f>SUM(B4:B8)+SUM(B14:B18)</f>
        <v>69</v>
      </c>
      <c r="E27" s="3">
        <f>D27/G27*100</f>
        <v>64.485981308411212</v>
      </c>
      <c r="G27">
        <f>D27+D28</f>
        <v>107</v>
      </c>
    </row>
    <row r="28" spans="1:7" x14ac:dyDescent="0.25">
      <c r="B28" t="s">
        <v>24</v>
      </c>
      <c r="D28">
        <f>SUM(C4:F8)+SUM(C14:D18)+SUM(F14:F18)</f>
        <v>38</v>
      </c>
      <c r="E28" s="3">
        <f>D28/G27*100</f>
        <v>35.514018691588781</v>
      </c>
    </row>
    <row r="29" spans="1:7" x14ac:dyDescent="0.25">
      <c r="B29" t="s">
        <v>29</v>
      </c>
      <c r="D29">
        <v>0</v>
      </c>
      <c r="E29">
        <v>0</v>
      </c>
    </row>
    <row r="31" spans="1:7" x14ac:dyDescent="0.25">
      <c r="A31" t="s">
        <v>30</v>
      </c>
      <c r="B31" t="s">
        <v>23</v>
      </c>
      <c r="D31">
        <f>SUM(B4:B7)+SUM(B14:B17)</f>
        <v>58</v>
      </c>
      <c r="E31" s="3">
        <f>D31/G31*100</f>
        <v>64.444444444444443</v>
      </c>
      <c r="G31">
        <f>D31+D32</f>
        <v>90</v>
      </c>
    </row>
    <row r="32" spans="1:7" x14ac:dyDescent="0.25">
      <c r="B32" t="s">
        <v>24</v>
      </c>
      <c r="D32">
        <f>SUM(C4:F7)+SUM(C14:D17)+SUM(F14:F17)</f>
        <v>32</v>
      </c>
      <c r="E32" s="3">
        <f>D32/G31*100</f>
        <v>35.555555555555557</v>
      </c>
    </row>
    <row r="33" spans="1:5" x14ac:dyDescent="0.25">
      <c r="B33" t="s">
        <v>29</v>
      </c>
      <c r="D33">
        <v>0</v>
      </c>
      <c r="E33">
        <v>0</v>
      </c>
    </row>
    <row r="38" spans="1:5" x14ac:dyDescent="0.25">
      <c r="A38" t="s">
        <v>12</v>
      </c>
    </row>
    <row r="39" spans="1:5" x14ac:dyDescent="0.25">
      <c r="A39" t="s">
        <v>13</v>
      </c>
    </row>
    <row r="40" spans="1:5" x14ac:dyDescent="0.25">
      <c r="A40" t="s">
        <v>14</v>
      </c>
    </row>
    <row r="41" spans="1:5" x14ac:dyDescent="0.25">
      <c r="A41" t="s">
        <v>15</v>
      </c>
    </row>
    <row r="42" spans="1:5" x14ac:dyDescent="0.25">
      <c r="A42" t="s">
        <v>16</v>
      </c>
    </row>
    <row r="43" spans="1:5" x14ac:dyDescent="0.25">
      <c r="A43" t="s">
        <v>17</v>
      </c>
    </row>
    <row r="44" spans="1:5" x14ac:dyDescent="0.25">
      <c r="A44" t="s">
        <v>26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Adjoint Travaux</dc:creator>
  <cp:lastModifiedBy>Accueil01</cp:lastModifiedBy>
  <cp:lastPrinted>2023-03-28T07:06:24Z</cp:lastPrinted>
  <dcterms:created xsi:type="dcterms:W3CDTF">2022-12-20T08:19:13Z</dcterms:created>
  <dcterms:modified xsi:type="dcterms:W3CDTF">2023-03-28T08:05:06Z</dcterms:modified>
</cp:coreProperties>
</file>